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burdelas\Desktop\"/>
    </mc:Choice>
  </mc:AlternateContent>
  <bookViews>
    <workbookView xWindow="285" yWindow="345" windowWidth="15570" windowHeight="10845"/>
  </bookViews>
  <sheets>
    <sheet name="Leave Equivalent in Days" sheetId="6" r:id="rId1"/>
  </sheets>
  <calcPr calcId="152511"/>
</workbook>
</file>

<file path=xl/calcChain.xml><?xml version="1.0" encoding="utf-8"?>
<calcChain xmlns="http://schemas.openxmlformats.org/spreadsheetml/2006/main">
  <c r="E20" i="6" l="1"/>
  <c r="D20" i="6"/>
  <c r="G20" i="6" s="1"/>
  <c r="F15" i="6"/>
  <c r="K20" i="6" l="1"/>
  <c r="F20" i="6"/>
  <c r="I20" i="6" s="1"/>
  <c r="H15" i="6"/>
  <c r="J15" i="6" s="1"/>
</calcChain>
</file>

<file path=xl/sharedStrings.xml><?xml version="1.0" encoding="utf-8"?>
<sst xmlns="http://schemas.openxmlformats.org/spreadsheetml/2006/main" count="35" uniqueCount="29">
  <si>
    <t>UNIT</t>
  </si>
  <si>
    <t>7
Food Service</t>
  </si>
  <si>
    <t xml:space="preserve">6.5
TA - </t>
  </si>
  <si>
    <t>Unit 1 - TAAAC</t>
  </si>
  <si>
    <t>Unit 2- AEL</t>
  </si>
  <si>
    <t>Unit 4 - SAAAAC</t>
  </si>
  <si>
    <t>7  -  7.25  -  7.5  -  8</t>
  </si>
  <si>
    <t>5.5  -  6.5  -  7  -  8</t>
  </si>
  <si>
    <t>Unit 3 - AFSCME</t>
  </si>
  <si>
    <t>Unit 5/6  - PROF SUPPORT / EXECUTIVE</t>
  </si>
  <si>
    <t>What is my leave balance worth in days?</t>
  </si>
  <si>
    <t>Hours</t>
  </si>
  <si>
    <t>Minutes</t>
  </si>
  <si>
    <t>Decimal (1.00)</t>
  </si>
  <si>
    <t>You have this many 1/4 days of leave (Unit 4 only)</t>
  </si>
  <si>
    <t>3. Enter Your Daily Hours</t>
  </si>
  <si>
    <t xml:space="preserve">1.  Enter how much leave balance do you have (HH:MM)? </t>
  </si>
  <si>
    <t xml:space="preserve">2.  What is your Full-time equivalent (FTE)?
</t>
  </si>
  <si>
    <t xml:space="preserve">How much leave do you wish to take? </t>
  </si>
  <si>
    <t>If you took this much leave in days, you need to take this many hours and minutes</t>
  </si>
  <si>
    <t>You have this many full days of leave (decimal)</t>
  </si>
  <si>
    <t>You have this many 1/2 days of leave (decimal)</t>
  </si>
  <si>
    <t xml:space="preserve">1.  Enter how much leave do you want to take in days (enter in decimals)? </t>
  </si>
  <si>
    <t xml:space="preserve">How much leave do you have in Days? </t>
  </si>
  <si>
    <t>:</t>
  </si>
  <si>
    <t xml:space="preserve">* FTE = Full-time equivalent.  </t>
  </si>
  <si>
    <t>Hours to Days Formula =( (Hour balance * 60 minutes) + minute balance) * FTE / Daily Hours / 60 minutes</t>
  </si>
  <si>
    <t>Full Time Standard Daily Hours per Unit                         (in decimals assuming 1.0 FTE*)</t>
  </si>
  <si>
    <t>Write it on the Leave Authorization Form  like this 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</si>
</sst>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h:mm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4" borderId="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164" fontId="0" fillId="0" borderId="0" xfId="0" applyNumberFormat="1" applyProtection="1"/>
    <xf numFmtId="0" fontId="1" fillId="0" borderId="0" xfId="0" applyFont="1" applyAlignment="1" applyProtection="1">
      <alignment horizontal="left" indent="10"/>
    </xf>
    <xf numFmtId="0" fontId="8" fillId="0" borderId="0" xfId="0" applyFont="1" applyAlignment="1" applyProtection="1">
      <alignment horizontal="center"/>
    </xf>
    <xf numFmtId="0" fontId="4" fillId="0" borderId="0" xfId="0" quotePrefix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4"/>
    </xf>
    <xf numFmtId="0" fontId="9" fillId="0" borderId="0" xfId="0" applyFont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6" borderId="6" xfId="0" applyNumberFormat="1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top" wrapText="1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top" wrapText="1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vertical="center" wrapText="1"/>
    </xf>
    <xf numFmtId="0" fontId="12" fillId="6" borderId="19" xfId="0" applyFont="1" applyFill="1" applyBorder="1" applyAlignment="1" applyProtection="1">
      <alignment vertical="center" wrapText="1"/>
    </xf>
    <xf numFmtId="0" fontId="12" fillId="6" borderId="20" xfId="0" applyFont="1" applyFill="1" applyBorder="1" applyAlignment="1" applyProtection="1">
      <alignment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2" fillId="6" borderId="19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left" vertical="center" indent="4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 vertical="top" wrapText="1"/>
    </xf>
    <xf numFmtId="0" fontId="1" fillId="6" borderId="10" xfId="0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left" vertical="center" indent="4"/>
    </xf>
    <xf numFmtId="0" fontId="6" fillId="0" borderId="8" xfId="0" applyFont="1" applyFill="1" applyBorder="1" applyAlignment="1" applyProtection="1">
      <alignment horizontal="left" vertical="center" indent="4"/>
    </xf>
    <xf numFmtId="0" fontId="6" fillId="0" borderId="6" xfId="0" applyFont="1" applyFill="1" applyBorder="1" applyAlignment="1" applyProtection="1">
      <alignment horizontal="left" vertical="center" indent="4"/>
    </xf>
    <xf numFmtId="0" fontId="1" fillId="6" borderId="26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top" wrapText="1"/>
    </xf>
    <xf numFmtId="0" fontId="1" fillId="6" borderId="14" xfId="0" applyFont="1" applyFill="1" applyBorder="1" applyAlignment="1" applyProtection="1">
      <alignment horizontal="center" vertical="top" wrapText="1"/>
    </xf>
    <xf numFmtId="0" fontId="1" fillId="6" borderId="11" xfId="0" applyFont="1" applyFill="1" applyBorder="1" applyAlignment="1" applyProtection="1">
      <alignment horizontal="center" vertical="top" wrapText="1"/>
    </xf>
    <xf numFmtId="0" fontId="1" fillId="6" borderId="12" xfId="0" applyFont="1" applyFill="1" applyBorder="1" applyAlignment="1" applyProtection="1">
      <alignment horizontal="center" vertical="top" wrapText="1"/>
    </xf>
    <xf numFmtId="2" fontId="13" fillId="6" borderId="6" xfId="0" applyNumberFormat="1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4" fillId="0" borderId="1" xfId="0" quotePrefix="1" applyFont="1" applyFill="1" applyBorder="1" applyAlignment="1" applyProtection="1">
      <alignment horizontal="center" vertical="center"/>
    </xf>
    <xf numFmtId="0" fontId="4" fillId="5" borderId="1" xfId="0" quotePrefix="1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indent="4"/>
    </xf>
    <xf numFmtId="0" fontId="6" fillId="0" borderId="7" xfId="0" applyFont="1" applyFill="1" applyBorder="1" applyAlignment="1" applyProtection="1">
      <alignment horizontal="left" vertical="center" indent="4"/>
    </xf>
    <xf numFmtId="0" fontId="6" fillId="0" borderId="1" xfId="0" applyFont="1" applyFill="1" applyBorder="1" applyAlignment="1" applyProtection="1">
      <alignment horizontal="left" vertical="center" indent="4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top" wrapText="1"/>
    </xf>
    <xf numFmtId="0" fontId="1" fillId="6" borderId="15" xfId="0" applyFont="1" applyFill="1" applyBorder="1" applyAlignment="1" applyProtection="1">
      <alignment horizontal="center" vertical="top" wrapText="1"/>
    </xf>
    <xf numFmtId="0" fontId="1" fillId="6" borderId="16" xfId="0" applyFont="1" applyFill="1" applyBorder="1" applyAlignment="1" applyProtection="1">
      <alignment horizontal="center" vertical="top" wrapText="1"/>
    </xf>
    <xf numFmtId="0" fontId="1" fillId="6" borderId="13" xfId="0" applyFont="1" applyFill="1" applyBorder="1" applyAlignment="1" applyProtection="1">
      <alignment horizontal="center" vertical="top" wrapText="1"/>
    </xf>
    <xf numFmtId="0" fontId="1" fillId="6" borderId="27" xfId="0" applyFont="1" applyFill="1" applyBorder="1" applyAlignment="1" applyProtection="1">
      <alignment horizontal="center" vertical="top" wrapText="1"/>
    </xf>
    <xf numFmtId="2" fontId="13" fillId="6" borderId="29" xfId="0" applyNumberFormat="1" applyFont="1" applyFill="1" applyBorder="1" applyAlignment="1" applyProtection="1">
      <alignment horizontal="center" vertical="center"/>
    </xf>
    <xf numFmtId="2" fontId="13" fillId="6" borderId="31" xfId="0" applyNumberFormat="1" applyFont="1" applyFill="1" applyBorder="1" applyAlignment="1" applyProtection="1">
      <alignment horizontal="center" vertical="center"/>
    </xf>
    <xf numFmtId="2" fontId="13" fillId="6" borderId="30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10" fillId="6" borderId="18" xfId="0" applyFont="1" applyFill="1" applyBorder="1" applyAlignment="1" applyProtection="1">
      <alignment horizontal="center" vertical="center" wrapText="1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20" xfId="0" applyFont="1" applyFill="1" applyBorder="1" applyAlignment="1" applyProtection="1">
      <alignment horizontal="center" vertical="center" wrapText="1"/>
    </xf>
    <xf numFmtId="0" fontId="1" fillId="6" borderId="23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</xf>
    <xf numFmtId="0" fontId="1" fillId="6" borderId="2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 indent="4"/>
    </xf>
    <xf numFmtId="0" fontId="6" fillId="5" borderId="7" xfId="0" applyFont="1" applyFill="1" applyBorder="1" applyAlignment="1" applyProtection="1">
      <alignment horizontal="left" vertical="center" indent="4"/>
    </xf>
    <xf numFmtId="0" fontId="6" fillId="5" borderId="1" xfId="0" applyFont="1" applyFill="1" applyBorder="1" applyAlignment="1" applyProtection="1">
      <alignment horizontal="left" vertical="center" indent="4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2"/>
  <sheetViews>
    <sheetView tabSelected="1" workbookViewId="0">
      <selection activeCell="B20" sqref="B20:C20"/>
    </sheetView>
  </sheetViews>
  <sheetFormatPr defaultColWidth="8.85546875" defaultRowHeight="15" x14ac:dyDescent="0.25"/>
  <cols>
    <col min="1" max="1" width="3.7109375" style="1" customWidth="1"/>
    <col min="2" max="3" width="14.140625" style="1" customWidth="1"/>
    <col min="4" max="4" width="13.7109375" style="1" customWidth="1"/>
    <col min="5" max="5" width="15.5703125" style="1" customWidth="1"/>
    <col min="6" max="7" width="9.42578125" style="1" customWidth="1"/>
    <col min="8" max="8" width="9.42578125" style="2" customWidth="1"/>
    <col min="9" max="9" width="9.28515625" style="2" customWidth="1"/>
    <col min="10" max="10" width="1.28515625" style="2" customWidth="1"/>
    <col min="11" max="11" width="9.7109375" style="2" customWidth="1"/>
    <col min="12" max="12" width="7.85546875" style="2" customWidth="1"/>
    <col min="13" max="16384" width="8.85546875" style="1"/>
  </cols>
  <sheetData>
    <row r="1" spans="2:12" ht="33.75" x14ac:dyDescent="0.5">
      <c r="B1" s="35" t="s">
        <v>10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6" customHeigh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7.15" customHeight="1" thickBot="1" x14ac:dyDescent="0.3"/>
    <row r="4" spans="2:12" s="4" customFormat="1" ht="43.15" customHeight="1" x14ac:dyDescent="0.25">
      <c r="B4" s="33" t="s">
        <v>0</v>
      </c>
      <c r="C4" s="34"/>
      <c r="D4" s="34"/>
      <c r="E4" s="3"/>
      <c r="F4" s="48" t="s">
        <v>27</v>
      </c>
      <c r="G4" s="49"/>
      <c r="H4" s="49"/>
      <c r="I4" s="49"/>
      <c r="J4" s="49"/>
      <c r="K4" s="49"/>
      <c r="L4" s="49"/>
    </row>
    <row r="5" spans="2:12" s="4" customFormat="1" ht="18" customHeight="1" x14ac:dyDescent="0.25">
      <c r="B5" s="53" t="s">
        <v>3</v>
      </c>
      <c r="C5" s="54"/>
      <c r="D5" s="55"/>
      <c r="E5" s="55"/>
      <c r="F5" s="50">
        <v>7.5</v>
      </c>
      <c r="G5" s="50"/>
      <c r="H5" s="50"/>
      <c r="I5" s="50"/>
      <c r="J5" s="50"/>
      <c r="K5" s="50"/>
      <c r="L5" s="50"/>
    </row>
    <row r="6" spans="2:12" s="4" customFormat="1" ht="18" customHeight="1" x14ac:dyDescent="0.25">
      <c r="B6" s="82" t="s">
        <v>4</v>
      </c>
      <c r="C6" s="83"/>
      <c r="D6" s="84">
        <v>8</v>
      </c>
      <c r="E6" s="84"/>
      <c r="F6" s="51">
        <v>8</v>
      </c>
      <c r="G6" s="51"/>
      <c r="H6" s="51"/>
      <c r="I6" s="51"/>
      <c r="J6" s="51"/>
      <c r="K6" s="51"/>
      <c r="L6" s="51"/>
    </row>
    <row r="7" spans="2:12" s="4" customFormat="1" ht="18" customHeight="1" x14ac:dyDescent="0.25">
      <c r="B7" s="53" t="s">
        <v>8</v>
      </c>
      <c r="C7" s="54"/>
      <c r="D7" s="55" t="s">
        <v>1</v>
      </c>
      <c r="E7" s="55"/>
      <c r="F7" s="52" t="s">
        <v>6</v>
      </c>
      <c r="G7" s="52"/>
      <c r="H7" s="52"/>
      <c r="I7" s="52"/>
      <c r="J7" s="52"/>
      <c r="K7" s="52"/>
      <c r="L7" s="52"/>
    </row>
    <row r="8" spans="2:12" s="4" customFormat="1" ht="18" customHeight="1" x14ac:dyDescent="0.25">
      <c r="B8" s="82" t="s">
        <v>5</v>
      </c>
      <c r="C8" s="83"/>
      <c r="D8" s="84" t="s">
        <v>2</v>
      </c>
      <c r="E8" s="84"/>
      <c r="F8" s="51" t="s">
        <v>7</v>
      </c>
      <c r="G8" s="51"/>
      <c r="H8" s="51"/>
      <c r="I8" s="51"/>
      <c r="J8" s="51"/>
      <c r="K8" s="51"/>
      <c r="L8" s="51"/>
    </row>
    <row r="9" spans="2:12" s="4" customFormat="1" ht="18" customHeight="1" thickBot="1" x14ac:dyDescent="0.3">
      <c r="B9" s="38" t="s">
        <v>9</v>
      </c>
      <c r="C9" s="39"/>
      <c r="D9" s="40" t="s">
        <v>2</v>
      </c>
      <c r="E9" s="40"/>
      <c r="F9" s="50">
        <v>8</v>
      </c>
      <c r="G9" s="50"/>
      <c r="H9" s="50"/>
      <c r="I9" s="50"/>
      <c r="J9" s="50"/>
      <c r="K9" s="50"/>
      <c r="L9" s="50"/>
    </row>
    <row r="10" spans="2:12" s="4" customFormat="1" ht="18" customHeight="1" x14ac:dyDescent="0.25">
      <c r="B10" s="32" t="s">
        <v>25</v>
      </c>
      <c r="C10" s="11"/>
      <c r="D10" s="11"/>
      <c r="E10" s="11"/>
      <c r="F10" s="9"/>
      <c r="G10" s="9"/>
      <c r="H10" s="9"/>
      <c r="I10" s="9"/>
      <c r="J10" s="9"/>
      <c r="K10" s="9"/>
      <c r="L10" s="9"/>
    </row>
    <row r="11" spans="2:12" s="4" customFormat="1" ht="18" customHeight="1" thickBot="1" x14ac:dyDescent="0.3">
      <c r="B11" s="7" t="s">
        <v>26</v>
      </c>
      <c r="C11" s="11"/>
      <c r="D11" s="11"/>
      <c r="E11" s="11"/>
      <c r="F11" s="9"/>
      <c r="G11" s="9"/>
      <c r="H11" s="9"/>
      <c r="I11" s="9"/>
      <c r="J11" s="9"/>
      <c r="K11" s="9"/>
      <c r="L11" s="9"/>
    </row>
    <row r="12" spans="2:12" ht="24.6" customHeight="1" thickBot="1" x14ac:dyDescent="0.3">
      <c r="B12" s="70" t="s">
        <v>23</v>
      </c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2:12" s="5" customFormat="1" ht="66.599999999999994" customHeight="1" x14ac:dyDescent="0.25">
      <c r="B13" s="41" t="s">
        <v>16</v>
      </c>
      <c r="C13" s="42"/>
      <c r="D13" s="17" t="s">
        <v>17</v>
      </c>
      <c r="E13" s="17" t="s">
        <v>15</v>
      </c>
      <c r="F13" s="43" t="s">
        <v>20</v>
      </c>
      <c r="G13" s="44"/>
      <c r="H13" s="43" t="s">
        <v>21</v>
      </c>
      <c r="I13" s="44"/>
      <c r="J13" s="62" t="s">
        <v>14</v>
      </c>
      <c r="K13" s="63"/>
      <c r="L13" s="64"/>
    </row>
    <row r="14" spans="2:12" s="5" customFormat="1" ht="16.149999999999999" customHeight="1" x14ac:dyDescent="0.25">
      <c r="B14" s="18" t="s">
        <v>11</v>
      </c>
      <c r="C14" s="19" t="s">
        <v>12</v>
      </c>
      <c r="D14" s="20" t="s">
        <v>13</v>
      </c>
      <c r="E14" s="20" t="s">
        <v>13</v>
      </c>
      <c r="F14" s="45"/>
      <c r="G14" s="46"/>
      <c r="H14" s="45"/>
      <c r="I14" s="46"/>
      <c r="J14" s="45"/>
      <c r="K14" s="65"/>
      <c r="L14" s="66"/>
    </row>
    <row r="15" spans="2:12" s="4" customFormat="1" ht="37.15" customHeight="1" thickBot="1" x14ac:dyDescent="0.3">
      <c r="B15" s="21">
        <v>100</v>
      </c>
      <c r="C15" s="22">
        <v>30</v>
      </c>
      <c r="D15" s="22">
        <v>1</v>
      </c>
      <c r="E15" s="23">
        <v>7.25</v>
      </c>
      <c r="F15" s="47">
        <f>(+B15*60+C15)/E15/D15/60</f>
        <v>13.862068965517242</v>
      </c>
      <c r="G15" s="47"/>
      <c r="H15" s="47">
        <f>+F15*2</f>
        <v>27.724137931034484</v>
      </c>
      <c r="I15" s="47"/>
      <c r="J15" s="67">
        <f>+H15*2</f>
        <v>55.448275862068968</v>
      </c>
      <c r="K15" s="68"/>
      <c r="L15" s="69"/>
    </row>
    <row r="16" spans="2:12" s="4" customFormat="1" ht="15.6" customHeight="1" thickBot="1" x14ac:dyDescent="0.3">
      <c r="B16" s="26"/>
      <c r="C16" s="26"/>
      <c r="D16" s="26"/>
      <c r="E16" s="12"/>
      <c r="F16" s="10"/>
      <c r="G16" s="10"/>
      <c r="H16" s="10"/>
      <c r="I16" s="10"/>
      <c r="J16" s="10"/>
      <c r="K16" s="10"/>
      <c r="L16" s="10"/>
    </row>
    <row r="17" spans="2:12" ht="25.15" customHeight="1" thickBot="1" x14ac:dyDescent="0.3">
      <c r="B17" s="56" t="s">
        <v>18</v>
      </c>
      <c r="C17" s="57"/>
      <c r="D17" s="57"/>
      <c r="E17" s="57"/>
      <c r="F17" s="58"/>
      <c r="G17" s="58"/>
      <c r="H17" s="58"/>
      <c r="I17" s="58"/>
      <c r="J17" s="58"/>
      <c r="K17" s="58"/>
      <c r="L17" s="59"/>
    </row>
    <row r="18" spans="2:12" s="4" customFormat="1" ht="30" customHeight="1" thickBot="1" x14ac:dyDescent="0.3">
      <c r="B18" s="76" t="s">
        <v>22</v>
      </c>
      <c r="C18" s="77"/>
      <c r="D18" s="36" t="s">
        <v>17</v>
      </c>
      <c r="E18" s="36" t="s">
        <v>15</v>
      </c>
      <c r="F18" s="79" t="s">
        <v>19</v>
      </c>
      <c r="G18" s="79"/>
      <c r="H18" s="80"/>
      <c r="I18" s="80"/>
      <c r="J18" s="80"/>
      <c r="K18" s="80"/>
      <c r="L18" s="81"/>
    </row>
    <row r="19" spans="2:12" s="4" customFormat="1" ht="30" customHeight="1" thickBot="1" x14ac:dyDescent="0.3">
      <c r="B19" s="78"/>
      <c r="C19" s="79"/>
      <c r="D19" s="37"/>
      <c r="E19" s="37"/>
      <c r="F19" s="13" t="s">
        <v>11</v>
      </c>
      <c r="G19" s="14" t="s">
        <v>12</v>
      </c>
      <c r="H19" s="73" t="s">
        <v>28</v>
      </c>
      <c r="I19" s="74"/>
      <c r="J19" s="74"/>
      <c r="K19" s="74"/>
      <c r="L19" s="75"/>
    </row>
    <row r="20" spans="2:12" s="4" customFormat="1" ht="42" customHeight="1" thickBot="1" x14ac:dyDescent="0.3">
      <c r="B20" s="60">
        <v>2</v>
      </c>
      <c r="C20" s="61"/>
      <c r="D20" s="24">
        <f>+D15</f>
        <v>1</v>
      </c>
      <c r="E20" s="25">
        <f>+E15</f>
        <v>7.25</v>
      </c>
      <c r="F20" s="16">
        <f>+TRUNC(+B20*D20*E20,0)</f>
        <v>14</v>
      </c>
      <c r="G20" s="16">
        <f>ROUND((+B20*D20*E20-INT(+B20*D20*E20))*60,0)</f>
        <v>30</v>
      </c>
      <c r="H20" s="27"/>
      <c r="I20" s="31">
        <f>IF(F20=0,"00",IF(F20&gt;0,IF(F20&lt;10,CONCATENATE("0",F20),F20)))</f>
        <v>14</v>
      </c>
      <c r="J20" s="28" t="s">
        <v>24</v>
      </c>
      <c r="K20" s="30">
        <f>IF(G20=0,"00",IF(G20&lt;10,CONCATENATE("0",G20),G20))</f>
        <v>30</v>
      </c>
      <c r="L20" s="29"/>
    </row>
    <row r="21" spans="2:12" x14ac:dyDescent="0.25">
      <c r="F21" s="6"/>
      <c r="G21" s="6"/>
    </row>
    <row r="22" spans="2:12" x14ac:dyDescent="0.25">
      <c r="C22" s="7"/>
      <c r="D22" s="15"/>
      <c r="E22" s="15"/>
    </row>
  </sheetData>
  <sheetProtection password="C570" sheet="1" objects="1" scenarios="1" selectLockedCells="1"/>
  <mergeCells count="28">
    <mergeCell ref="B7:E7"/>
    <mergeCell ref="B8:E8"/>
    <mergeCell ref="B20:C20"/>
    <mergeCell ref="J13:L14"/>
    <mergeCell ref="J15:L15"/>
    <mergeCell ref="F8:L8"/>
    <mergeCell ref="F9:L9"/>
    <mergeCell ref="B12:L12"/>
    <mergeCell ref="H13:I14"/>
    <mergeCell ref="H19:L19"/>
    <mergeCell ref="B18:C19"/>
    <mergeCell ref="F18:L18"/>
    <mergeCell ref="B4:D4"/>
    <mergeCell ref="B1:L1"/>
    <mergeCell ref="D18:D19"/>
    <mergeCell ref="E18:E19"/>
    <mergeCell ref="B9:E9"/>
    <mergeCell ref="B13:C13"/>
    <mergeCell ref="F13:G14"/>
    <mergeCell ref="F15:G15"/>
    <mergeCell ref="H15:I15"/>
    <mergeCell ref="F4:L4"/>
    <mergeCell ref="F5:L5"/>
    <mergeCell ref="F6:L6"/>
    <mergeCell ref="F7:L7"/>
    <mergeCell ref="B5:E5"/>
    <mergeCell ref="B17:L17"/>
    <mergeCell ref="B6:E6"/>
  </mergeCells>
  <pageMargins left="0.7" right="0.2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BB22120D7DA4F98162A28EC19C740" ma:contentTypeVersion="2" ma:contentTypeDescription="Create a new document." ma:contentTypeScope="" ma:versionID="4227353669ae59e79da4fb1aae995d3b">
  <xsd:schema xmlns:xsd="http://www.w3.org/2001/XMLSchema" xmlns:xs="http://www.w3.org/2001/XMLSchema" xmlns:p="http://schemas.microsoft.com/office/2006/metadata/properties" xmlns:ns2="5628d61b-91a9-42c6-afa5-505ed7a72b18" xmlns:ns3="http://schemas.microsoft.com/sharepoint/v4" targetNamespace="http://schemas.microsoft.com/office/2006/metadata/properties" ma:root="true" ma:fieldsID="080e463f3850198cc59731fad834c73f" ns2:_="" ns3:_="">
    <xsd:import namespace="5628d61b-91a9-42c6-afa5-505ed7a72b1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8d61b-91a9-42c6-afa5-505ed7a72b18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mp Time"/>
          <xsd:enumeration value="Leave"/>
          <xsd:enumeration value="Memos"/>
          <xsd:enumeration value="Pay"/>
          <xsd:enumeration value="Payroll Calendar/Schedules"/>
          <xsd:enumeration value="Payroll Procedures"/>
          <xsd:enumeration value="Tax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Category xmlns="5628d61b-91a9-42c6-afa5-505ed7a72b18">Payroll Procedures</Category>
  </documentManagement>
</p:properties>
</file>

<file path=customXml/itemProps1.xml><?xml version="1.0" encoding="utf-8"?>
<ds:datastoreItem xmlns:ds="http://schemas.openxmlformats.org/officeDocument/2006/customXml" ds:itemID="{52302459-3B7F-4E85-AD16-3903E8274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28d61b-91a9-42c6-afa5-505ed7a72b1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0898E6-4EB8-434D-927F-963028CAF2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C303D-1492-479E-B5CE-F71878D6B05D}">
  <ds:schemaRefs>
    <ds:schemaRef ds:uri="5628d61b-91a9-42c6-afa5-505ed7a72b18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Leave Equivalent in Days</vt:lpstr>
    </vt:vector>
  </TitlesOfParts>
  <Company>Anne Arundel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Stawas, Kay C</dc:creator>
  <cp:lastModifiedBy>Burdelas, Michael</cp:lastModifiedBy>
  <cp:lastPrinted>2014-12-05T13:18:05Z</cp:lastPrinted>
  <dcterms:created xsi:type="dcterms:W3CDTF">2014-05-01T17:58:21Z</dcterms:created>
  <dcterms:modified xsi:type="dcterms:W3CDTF">2015-09-16T12:41:43Z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0x0101004F3BB22120D7DA4F98162A28EC19C740</vt:lpwstr>
  </property>
</Properties>
</file>